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96090F06-5C78-45AA-AF33-557F2806B675}" xr6:coauthVersionLast="47" xr6:coauthVersionMax="47" xr10:uidLastSave="{00000000-0000-0000-0000-000000000000}"/>
  <bookViews>
    <workbookView xWindow="4500" yWindow="315" windowWidth="21750" windowHeight="1498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F59" i="1"/>
  <c r="F60" i="1"/>
  <c r="F61" i="1"/>
  <c r="F62" i="1"/>
  <c r="F63" i="1"/>
  <c r="F64" i="1"/>
  <c r="F65" i="1"/>
  <c r="F66" i="1"/>
  <c r="F67" i="1"/>
  <c r="F68" i="1"/>
  <c r="F57" i="1"/>
  <c r="F53" i="1"/>
  <c r="F54" i="1"/>
  <c r="F55" i="1"/>
  <c r="F52" i="1"/>
  <c r="F47" i="1"/>
  <c r="F48" i="1"/>
  <c r="F49" i="1"/>
  <c r="F50" i="1"/>
  <c r="F46" i="1"/>
  <c r="F44" i="1"/>
  <c r="F43" i="1"/>
  <c r="F34" i="1"/>
  <c r="F35" i="1"/>
  <c r="F36" i="1"/>
  <c r="F37" i="1"/>
  <c r="F38" i="1"/>
  <c r="F39" i="1"/>
  <c r="F40" i="1"/>
  <c r="F33" i="1"/>
  <c r="F30" i="1"/>
  <c r="F31" i="1"/>
  <c r="F29" i="1"/>
  <c r="F25" i="1"/>
  <c r="F26" i="1"/>
  <c r="F27" i="1"/>
  <c r="F24" i="1"/>
  <c r="F17" i="1"/>
  <c r="F18" i="1"/>
  <c r="F20" i="1"/>
  <c r="F21" i="1"/>
  <c r="F22" i="1"/>
  <c r="F16" i="1"/>
  <c r="F70" i="1" l="1"/>
  <c r="F71" i="1" s="1"/>
  <c r="F72" i="1" s="1"/>
</calcChain>
</file>

<file path=xl/sharedStrings.xml><?xml version="1.0" encoding="utf-8"?>
<sst xmlns="http://schemas.openxmlformats.org/spreadsheetml/2006/main" count="161" uniqueCount="121">
  <si>
    <t>1.2.1.</t>
  </si>
  <si>
    <t>1.3.1.</t>
  </si>
  <si>
    <t>1.3.2.a</t>
  </si>
  <si>
    <t>1.3.2.b</t>
  </si>
  <si>
    <t>1.3.3.</t>
  </si>
  <si>
    <t>2.1.</t>
  </si>
  <si>
    <t>2.2.</t>
  </si>
  <si>
    <t>2.3.</t>
  </si>
  <si>
    <t>3.1.</t>
  </si>
  <si>
    <t>3.2.</t>
  </si>
  <si>
    <t>3.3.</t>
  </si>
  <si>
    <t>3.4.</t>
  </si>
  <si>
    <t>3.5.</t>
  </si>
  <si>
    <t>3.7.</t>
  </si>
  <si>
    <t>4.1.1.</t>
  </si>
  <si>
    <t>4.1.2.</t>
  </si>
  <si>
    <t>4.2.1.</t>
  </si>
  <si>
    <t>4.2.2.</t>
  </si>
  <si>
    <t>4.2.3.</t>
  </si>
  <si>
    <t>4.2.4.</t>
  </si>
  <si>
    <t>4.2.5.</t>
  </si>
  <si>
    <t>5.1.</t>
  </si>
  <si>
    <t>5.2.</t>
  </si>
  <si>
    <t>5.3.</t>
  </si>
  <si>
    <t>5.4.</t>
  </si>
  <si>
    <t>5.5.</t>
  </si>
  <si>
    <t>1.2.2.</t>
  </si>
  <si>
    <t>3.6.1.</t>
  </si>
  <si>
    <t>3.6.2.</t>
  </si>
  <si>
    <t>4.3.1.</t>
  </si>
  <si>
    <t>4.3.2.</t>
  </si>
  <si>
    <t>4.3.3.</t>
  </si>
  <si>
    <t>4.3.4.</t>
  </si>
  <si>
    <t>kom</t>
  </si>
  <si>
    <t>1. POPRAVCI KOLNIKA</t>
  </si>
  <si>
    <t>Rušenje i štemanje postojećih asfaltnih ili betonskih površina prosječne debljine 15-20 cm u svrhu uklapanja novih prilaza i kolničkih površina. Stavka obuhvaća utovar i prijevoz viška materijala na deponiju.</t>
  </si>
  <si>
    <t>1.3. Popravak makadamskih kolnika</t>
  </si>
  <si>
    <t>2. ODRŽAVANJE BANKINA I BERME</t>
  </si>
  <si>
    <t>3. ODRŽAVANJE OBJEKATA ZA ODVODNJU</t>
  </si>
  <si>
    <t>4. ODRŽAVANJE OPREME CESTA</t>
  </si>
  <si>
    <t>Iskop kombinirani (strojno + ručno) materijala A, B, C kategorije s utovarom i prijevozom na deponij na postojećim makadamskim cestama dubine do 30 cm. Obračun po m3 stvarno izvedenih radova.</t>
  </si>
  <si>
    <t>Nabava, dovoz i ugradnja kamene jalovine. Stavka uključuje nabavu, dovoz, strojno razastiranje i valjanje materijala do potrebne zbijenosti. Obračun po m3 stvarno izvedenih radova.</t>
  </si>
  <si>
    <t>Strojno uklanjanje nadvišenih dijelova bankina. Obračun po m2 stvarno izvedenih radova.</t>
  </si>
  <si>
    <t>Strojno uklanjanje nadvišenih dijelova berme. Obračun po m2 stvarno izvedenih radova.</t>
  </si>
  <si>
    <t>Strojno produbljivanje cestovnih i
odvodnih jaraka na propisani profil i
uzdužni pad.</t>
  </si>
  <si>
    <t>Korekcija visine postojećeg revizionog okna ili slivnika. Obračun po komadu.</t>
  </si>
  <si>
    <t xml:space="preserve">Popravak oštećenih rubnjaka. Stavka uključuje uklanjanje postojećih te nabavu, dovoz i ugradnju novih rubnjaka. Obračun po metru dužnom popravljenih rubnjaka.
</t>
  </si>
  <si>
    <t>Nabava, dovoz i ugradnja betonskih cijevi propusta sa svim potrebnim
predradnjama. Cijevi promjera 500mm.</t>
  </si>
  <si>
    <t>Nabava, dovoz i ugradnja betonskih cijevi propusta sa svim potrebnim
predradnjama. Cijevi promjera 1000mm.</t>
  </si>
  <si>
    <t>4.2. Popravak i zamjena znakova</t>
  </si>
  <si>
    <t>4.1. Ugradnja zaštitnih ograda</t>
  </si>
  <si>
    <t>Zamjena prometnog znaka bez stupa</t>
  </si>
  <si>
    <t>Ugradnja prometnog znaka sa stupom</t>
  </si>
  <si>
    <t>Zamjena prometne ploče bez stupa</t>
  </si>
  <si>
    <t>Ugradnja prometne ploče sa stupom</t>
  </si>
  <si>
    <t>Ugradnja prometnog ogledala sa stupom</t>
  </si>
  <si>
    <t>H01 - tanka neprekidna razdjelna/rubna crta širine 10 cm.</t>
  </si>
  <si>
    <t xml:space="preserve">H02 - tanka isprekidana razdjelna/rubna crta širine 10 cm. </t>
  </si>
  <si>
    <t>H11 - crta zaustavljanja (STOP linija)
puna, širine 50 cm.</t>
  </si>
  <si>
    <t>H38 - natpis na kolniku bijele boje
(STOP).</t>
  </si>
  <si>
    <t xml:space="preserve"> Uređenje temeljnog tla mehaničkim
zbijanjem do Ms=30 Mpa.</t>
  </si>
  <si>
    <t>Asfaltiranje kolnika strojnom ugradnjom
asfalta AC 16 surf 50/70 (karbonat)
debljine 5 cm na tamponski zastor.</t>
  </si>
  <si>
    <t>Nabava, doprema i ugradnja cestovnih rubnjaka 18 x 24 x 100 cm ( za prijelaz Između asfaltnih površina i nogostupa) na pripremljenu bet.podlogu od betona klase C 12/15, sa utroškom betona od 0,05m3/m1 rubnjaka,utrošak cementnog morta za fugiranje je 1 l/m'</t>
  </si>
  <si>
    <t xml:space="preserve"> Nabava, doprema i ugradnja parkovnih rubnjaka 8 x 20 x 100 cm na
pripremljenu bet.podlogu od betona
klase C 12/15, sa utroškom betona od
0,05m3/m1 rubnjaka, utrošak cementnog morta za fugiranje je 1 l/m'</t>
  </si>
  <si>
    <t xml:space="preserve"> Dobava i postava betonskih opločnika na pripremljenu (zbijenu) posteljicu od finog tucanika za izradu nogostupa. Tip i boju bira Naručitelj. Postavljanje opločnika na spojevima s postojećim površinama izvesti na način da se u visinskom smislu izvrši uklop. Cijena stavke uključuje dobavu i postava finog tucanika za podlogu i opločnika te fugiranje spojeva . Tucanik granulacije od 2-8 mm i debljine 5 cm. (prijedlog: bet. kocke dim.20x30 cm, sive boje,
debljine 6 cm).</t>
  </si>
  <si>
    <t xml:space="preserve">Preslaganje suhozida. Ova stavka se odnosi na postojeći suhozid u zoni zahvata, koji je potrebno izmjestiti (presložiti) na potrebnu udaljenost. Ovaj rad uključuje uklanjanje kamenja suhozida, odlaganje na udaljenost od nekoliko metara, te ponovnu gradnju suhozida u debljini cca 0,50m i visine cca 0,50m. Obračun po m³ presloženog suhozida. </t>
  </si>
  <si>
    <t>Obrazac 2.</t>
  </si>
  <si>
    <t>TROŠKOVNIK</t>
  </si>
  <si>
    <t>Naziv:</t>
  </si>
  <si>
    <t>Sjedište:</t>
  </si>
  <si>
    <t>OIB:</t>
  </si>
  <si>
    <t>Telefon:</t>
  </si>
  <si>
    <t>E-mail:</t>
  </si>
  <si>
    <t>Ponuditelj:</t>
  </si>
  <si>
    <t>Redni broj</t>
  </si>
  <si>
    <t>Naziv i opis stavke</t>
  </si>
  <si>
    <t>Jed. Mjere</t>
  </si>
  <si>
    <t>Količina/god.</t>
  </si>
  <si>
    <t>Ukupna cijena (bez PDV-a)</t>
  </si>
  <si>
    <t>Jed. cijena (bez PDV-a)</t>
  </si>
  <si>
    <t>1.1.</t>
  </si>
  <si>
    <t>Profiliranje kolnika grejderom. Obračun po m2 izvedenih radova.</t>
  </si>
  <si>
    <t>Izrada nasipa trupa kolnika materijalom
iz iskopa kategorije A i B sa potrebnim
zbijanjem u slojevima do Ms=40 Mpa. Obračun po m3 ugrađenog materijala.</t>
  </si>
  <si>
    <t>Ugradnja metalne zaštitne ograde u
zemljanoj podlozi. Stavka uključuje nabavu, dovoz i ugradnju metalne zaštitne ograde te sve potrebne radove za uredno izvršenje stavke.                          Obračun po m' ugrađene ograde.</t>
  </si>
  <si>
    <t>Ugradnja metalne zaštitne ograde u
betonskoj podlozi. Stavka uključuje nabavu, dovoz i ugradnju metalne zaštitne ograde te sve potrebne radove za uredno izvršenje stavke.                          Obračun po m' ugrađene ograde.</t>
  </si>
  <si>
    <r>
      <t>Izrada upojnog/drenažnog bunara.
Stavka obuhvaća iskop zemlje u tlu
A,B,C kategorije promjera 2m i dubine do 2m, postavu geotekstila na dno i uz rubove jame, nasipanje drenažnog kamenog agregata frakcije 16</t>
    </r>
    <r>
      <rPr>
        <b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>32mm i 32-64 mm do 2/3 visine koja se zatvara sa gornje strane preostalom dužinom geotekstila te završno zasipanje kamenim agregatom frakcije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16-32 mm do vrha bunara.</t>
    </r>
  </si>
  <si>
    <t>Zamjena oštećene slivničke rešetke. Stavka uključuje uklanjanje oštećene te nabavu dovoz i ugradnju nove slivničke rešetke. Obračun po komadu.</t>
  </si>
  <si>
    <t>5. ASFALTIRANJE VEĆIH POVRŠINA</t>
  </si>
  <si>
    <t>5.6.</t>
  </si>
  <si>
    <t>5.7.</t>
  </si>
  <si>
    <t>5.8.</t>
  </si>
  <si>
    <t>5.9.</t>
  </si>
  <si>
    <t>5.10.</t>
  </si>
  <si>
    <t>5.11.</t>
  </si>
  <si>
    <t>5.12.</t>
  </si>
  <si>
    <t>Zamjena slabo nosivog temeljnog tla
boljim materijalom u prosječnoj dubini do 30 cm prema OTU. Stavka uključuje prijevoz materijala na deponiju te nabavu, dopremu i ugradnju zbijenog nasipnog sloja boljeg materijala. Obračun po m3 izvedenih radova.</t>
  </si>
  <si>
    <t>Planiranje i profiliranje, te valjanje
posteljice s mjestimičnim
popunjavanjem udolina kamenom
jalovinom.Obračun po m2 izvedenih radova.</t>
  </si>
  <si>
    <t>Izgradnja betonskih pasica betonom
marke C25/30 dimenzije širine 0,5m i debljine 0,25 m (uključuje iskop, nabavu, prijevoz i
ugradnju betona i armature).</t>
  </si>
  <si>
    <t>m'</t>
  </si>
  <si>
    <t>4.3. Oznake na kolniku</t>
  </si>
  <si>
    <r>
      <t>Izrada tamponskog zastora od tampona 0/63, debljine 15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do 20 cm. Stavka uključuje nabavu, dovoz i ugradnju materijala sa potrebnim zbijanjem do Ms=70 Mpa. Obračun po m3 ugrađenog materijala.</t>
    </r>
  </si>
  <si>
    <t>Asfaltiranje nogostupa širine do 2 m na prethodno pripremljenu podlogu od tampona strojnom ugradnjom asfalta AC 8 surf 50/70 (karbonat) debljine 4 cm sa potrebnim valjanjem.</t>
  </si>
  <si>
    <t>strojno zasijecanje (zapilavanje) asfaltnog kolnika</t>
  </si>
  <si>
    <t>Napomena: navedene godišnje količine su jedinične, a obračun će se vršiti prema izvršenim radovima.</t>
  </si>
  <si>
    <t>strojno frezanje asfaltnog kolnika debljine 3-8cm, sa prijevozom viška frezanog materijala na deponiju.</t>
  </si>
  <si>
    <r>
      <rPr>
        <b/>
        <sz val="11"/>
        <color theme="1"/>
        <rFont val="Calibri"/>
        <family val="2"/>
        <charset val="238"/>
        <scheme val="minor"/>
      </rPr>
      <t xml:space="preserve">Veći popravci asfaltnog zastora   </t>
    </r>
    <r>
      <rPr>
        <sz val="11"/>
        <color theme="1"/>
        <rFont val="Calibri"/>
        <family val="2"/>
        <charset val="238"/>
        <scheme val="minor"/>
      </rPr>
      <t xml:space="preserve">    Stavka se odnosi na sanaciju asfaltnog zastora na više mikro lokacija unutar jedne ceste ili zaseoka, a ukupne površine veće od </t>
    </r>
    <r>
      <rPr>
        <b/>
        <sz val="11"/>
        <color theme="1"/>
        <rFont val="Calibri"/>
        <family val="2"/>
        <charset val="238"/>
        <scheme val="minor"/>
      </rPr>
      <t>100 m2</t>
    </r>
    <r>
      <rPr>
        <sz val="11"/>
        <color theme="1"/>
        <rFont val="Calibri"/>
        <family val="2"/>
        <charset val="238"/>
        <scheme val="minor"/>
      </rPr>
      <t xml:space="preserve">. Stavka uključuje strojno zasijecanje asfaltnog kolnika, iskop loše kolničke konstrukcije uključujući prijevoz na deponiju, ugradnja 15-20 cm novog tamponskog sloja uz strojno zbijanje, na propisno zbijenu podlogu ugraditi asfalt </t>
    </r>
    <r>
      <rPr>
        <b/>
        <sz val="11"/>
        <color theme="1"/>
        <rFont val="Calibri"/>
        <family val="2"/>
        <charset val="238"/>
        <scheme val="minor"/>
      </rPr>
      <t>AC11 surf 50/70 debljine 4cm</t>
    </r>
    <r>
      <rPr>
        <sz val="11"/>
        <color theme="1"/>
        <rFont val="Calibri"/>
        <family val="2"/>
        <charset val="238"/>
        <scheme val="minor"/>
      </rPr>
      <t>. Obračun po m2 izvedenih radova.</t>
    </r>
  </si>
  <si>
    <t>UKUPNO:</t>
  </si>
  <si>
    <t>PDV:</t>
  </si>
  <si>
    <t>SVEUKUPNO:</t>
  </si>
  <si>
    <t>Dovoz i ugradnja kamene jalovine. Nabavu materijala osigurava naručitelj na udaljenosti do 15 km. Stavka uključuje dovoz, strojno razastiranje i valjanje materijala do potrebne zbijenosti. Obračun po m3 stvarno izvedenih radova.</t>
  </si>
  <si>
    <t>Zamjena oštećenog poklopca revizionog okna u kolniku. Stavka uključuje uklanjanje oštećenog te nabavu dovoz i ugradnju novog poklopca revizionog okna. Obračun po komadu.</t>
  </si>
  <si>
    <t>Popravak oštećenih bankina dosipanjem materijala. Stavka uključuje nabavu, dovoz i ugradnju sitnozrnate kamene jalovine. Ms=40 Mpa. Obračun po m2 stvarno izvedenih radova.</t>
  </si>
  <si>
    <t>1.1. Manji popravci asfaltnog kolnika</t>
  </si>
  <si>
    <t>1.1.2.</t>
  </si>
  <si>
    <t>1.1.3.</t>
  </si>
  <si>
    <t>1.2. Veći popravci asfaltnog kolnika</t>
  </si>
  <si>
    <t>1.2.3.</t>
  </si>
  <si>
    <r>
      <t>m</t>
    </r>
    <r>
      <rPr>
        <sz val="11"/>
        <color theme="1"/>
        <rFont val="Calibri"/>
        <family val="2"/>
        <charset val="238"/>
      </rPr>
      <t>²</t>
    </r>
  </si>
  <si>
    <r>
      <t>m</t>
    </r>
    <r>
      <rPr>
        <sz val="11"/>
        <color theme="1"/>
        <rFont val="Calibri"/>
        <family val="2"/>
        <charset val="238"/>
      </rPr>
      <t>³</t>
    </r>
  </si>
  <si>
    <r>
      <rPr>
        <b/>
        <sz val="11"/>
        <color theme="1"/>
        <rFont val="Calibri"/>
        <family val="2"/>
        <charset val="238"/>
        <scheme val="minor"/>
      </rPr>
      <t xml:space="preserve">Manji popravci asfaltnog zastora   </t>
    </r>
    <r>
      <rPr>
        <sz val="11"/>
        <color theme="1"/>
        <rFont val="Calibri"/>
        <family val="2"/>
        <charset val="238"/>
        <scheme val="minor"/>
      </rPr>
      <t xml:space="preserve">    Stavka se odnosi na sanaciju asfaltnog zastora na više mikro lokacija unutar jedne ceste ili zaseoka, a ukupne površine do </t>
    </r>
    <r>
      <rPr>
        <b/>
        <sz val="11"/>
        <color theme="1"/>
        <rFont val="Calibri"/>
        <family val="2"/>
        <charset val="238"/>
        <scheme val="minor"/>
      </rPr>
      <t>100 m</t>
    </r>
    <r>
      <rPr>
        <b/>
        <sz val="11"/>
        <color theme="1"/>
        <rFont val="Calibri"/>
        <family val="2"/>
        <charset val="238"/>
      </rPr>
      <t>²</t>
    </r>
    <r>
      <rPr>
        <sz val="11"/>
        <color theme="1"/>
        <rFont val="Calibri"/>
        <family val="2"/>
        <charset val="238"/>
        <scheme val="minor"/>
      </rPr>
      <t>. Stavka uključuje strojno zasijecanje asfaltnog kolnika, iskop loše kolničke konstrukcije uključujući prijevoz na deponiju, ugradnja 15-20 cm novog tamponskog sloja uz strojno zbijanje, na propisno zbijenu podlogu ugraditi asfalt AC16 surf 50/70 debljine 5cm. Obračun po m2 izvedenih radova.</t>
    </r>
  </si>
  <si>
    <r>
      <rPr>
        <b/>
        <sz val="11"/>
        <color theme="1"/>
        <rFont val="Calibri"/>
        <family val="2"/>
        <charset val="238"/>
        <scheme val="minor"/>
      </rPr>
      <t xml:space="preserve">Veći popravci asfaltnog zastora   </t>
    </r>
    <r>
      <rPr>
        <sz val="11"/>
        <color theme="1"/>
        <rFont val="Calibri"/>
        <family val="2"/>
        <charset val="238"/>
        <scheme val="minor"/>
      </rPr>
      <t xml:space="preserve">    Stavka se odnosi na sanaciju asfaltnog zastora na više mikro lokacija unutar jedne ceste ili zaseoka, a ukupne površine veće od </t>
    </r>
    <r>
      <rPr>
        <b/>
        <sz val="11"/>
        <color theme="1"/>
        <rFont val="Calibri"/>
        <family val="2"/>
        <charset val="238"/>
        <scheme val="minor"/>
      </rPr>
      <t>100 m</t>
    </r>
    <r>
      <rPr>
        <b/>
        <sz val="11"/>
        <color theme="1"/>
        <rFont val="Calibri"/>
        <family val="2"/>
        <charset val="238"/>
      </rPr>
      <t>²</t>
    </r>
    <r>
      <rPr>
        <sz val="11"/>
        <color theme="1"/>
        <rFont val="Calibri"/>
        <family val="2"/>
        <charset val="238"/>
        <scheme val="minor"/>
      </rPr>
      <t xml:space="preserve">. Stavka uključuje strojno zasijecanje asfaltnog kolnika, iskop loše kolničke konstrukcije uključujući prijevoz na deponiju, ugradnja 15-20 cm novog tamponskog sloja uz strojno zbijanje, na propisno zbijenu podlogu ugraditi asfalt </t>
    </r>
    <r>
      <rPr>
        <b/>
        <sz val="11"/>
        <color theme="1"/>
        <rFont val="Calibri"/>
        <family val="2"/>
        <charset val="238"/>
        <scheme val="minor"/>
      </rPr>
      <t>AC16 surf 50/70 debljine 5cm</t>
    </r>
    <r>
      <rPr>
        <sz val="11"/>
        <color theme="1"/>
        <rFont val="Calibri"/>
        <family val="2"/>
        <charset val="238"/>
        <scheme val="minor"/>
      </rPr>
      <t>. Obračun po m2 izvedenih radova.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</si>
</sst>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164" fontId="1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16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6" fontId="0" fillId="0" borderId="1" xfId="0" applyNumberFormat="1" applyBorder="1" applyAlignment="1">
      <alignment vertical="center" wrapText="1"/>
    </xf>
    <xf numFmtId="16" fontId="0" fillId="0" borderId="1" xfId="0" applyNumberFormat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1" xfId="0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4"/>
  <sheetViews>
    <sheetView tabSelected="1" zoomScaleNormal="100" workbookViewId="0">
      <selection activeCell="K18" sqref="K18"/>
    </sheetView>
  </sheetViews>
  <sheetFormatPr defaultRowHeight="15" x14ac:dyDescent="0.25"/>
  <cols>
    <col min="2" max="2" width="36.140625" customWidth="1"/>
    <col min="3" max="3" width="9.42578125" customWidth="1"/>
    <col min="5" max="5" width="12.42578125" customWidth="1"/>
    <col min="6" max="6" width="15.140625" customWidth="1"/>
    <col min="14" max="14" width="11.28515625" customWidth="1"/>
    <col min="16" max="16" width="10.5703125" bestFit="1" customWidth="1"/>
  </cols>
  <sheetData>
    <row r="2" spans="1:6" x14ac:dyDescent="0.25">
      <c r="A2" t="s">
        <v>66</v>
      </c>
    </row>
    <row r="3" spans="1:6" x14ac:dyDescent="0.25">
      <c r="B3" s="19" t="s">
        <v>67</v>
      </c>
      <c r="C3" s="19"/>
      <c r="D3" s="19"/>
      <c r="E3" s="19"/>
      <c r="F3" s="19"/>
    </row>
    <row r="4" spans="1:6" x14ac:dyDescent="0.25">
      <c r="A4" s="2" t="s">
        <v>73</v>
      </c>
    </row>
    <row r="5" spans="1:6" x14ac:dyDescent="0.25">
      <c r="A5" s="2"/>
    </row>
    <row r="6" spans="1:6" x14ac:dyDescent="0.25">
      <c r="A6" t="s">
        <v>68</v>
      </c>
    </row>
    <row r="7" spans="1:6" ht="20.25" customHeight="1" x14ac:dyDescent="0.25">
      <c r="A7" t="s">
        <v>69</v>
      </c>
    </row>
    <row r="8" spans="1:6" ht="20.25" customHeight="1" x14ac:dyDescent="0.25">
      <c r="A8" t="s">
        <v>70</v>
      </c>
    </row>
    <row r="9" spans="1:6" ht="20.25" customHeight="1" x14ac:dyDescent="0.25">
      <c r="A9" t="s">
        <v>71</v>
      </c>
      <c r="C9" t="s">
        <v>72</v>
      </c>
    </row>
    <row r="11" spans="1:6" ht="20.25" customHeight="1" x14ac:dyDescent="0.25">
      <c r="A11" t="s">
        <v>103</v>
      </c>
    </row>
    <row r="12" spans="1:6" ht="20.25" customHeight="1" x14ac:dyDescent="0.25"/>
    <row r="13" spans="1:6" ht="29.25" customHeight="1" x14ac:dyDescent="0.25">
      <c r="A13" s="3" t="s">
        <v>74</v>
      </c>
      <c r="B13" s="4" t="s">
        <v>75</v>
      </c>
      <c r="C13" s="3" t="s">
        <v>76</v>
      </c>
      <c r="D13" s="3" t="s">
        <v>77</v>
      </c>
      <c r="E13" s="3" t="s">
        <v>79</v>
      </c>
      <c r="F13" s="3" t="s">
        <v>78</v>
      </c>
    </row>
    <row r="14" spans="1:6" x14ac:dyDescent="0.25">
      <c r="A14" s="20" t="s">
        <v>34</v>
      </c>
      <c r="B14" s="20"/>
      <c r="C14" s="20"/>
      <c r="D14" s="20"/>
      <c r="E14" s="20"/>
      <c r="F14" s="20"/>
    </row>
    <row r="15" spans="1:6" x14ac:dyDescent="0.25">
      <c r="A15" s="22" t="s">
        <v>112</v>
      </c>
      <c r="B15" s="23"/>
      <c r="C15" s="23"/>
      <c r="D15" s="23"/>
      <c r="E15" s="23"/>
      <c r="F15" s="24"/>
    </row>
    <row r="16" spans="1:6" ht="27.75" customHeight="1" x14ac:dyDescent="0.25">
      <c r="A16" s="11" t="s">
        <v>80</v>
      </c>
      <c r="B16" s="8" t="s">
        <v>102</v>
      </c>
      <c r="C16" s="6" t="s">
        <v>98</v>
      </c>
      <c r="D16" s="28">
        <v>1</v>
      </c>
      <c r="E16" s="9"/>
      <c r="F16" s="10">
        <f>D16*E16</f>
        <v>0</v>
      </c>
    </row>
    <row r="17" spans="1:6" ht="51" customHeight="1" x14ac:dyDescent="0.25">
      <c r="A17" s="11" t="s">
        <v>113</v>
      </c>
      <c r="B17" s="7" t="s">
        <v>104</v>
      </c>
      <c r="C17" s="6" t="s">
        <v>117</v>
      </c>
      <c r="D17" s="28">
        <v>1</v>
      </c>
      <c r="E17" s="5"/>
      <c r="F17" s="10">
        <f t="shared" ref="F17:F40" si="0">D17*E17</f>
        <v>0</v>
      </c>
    </row>
    <row r="18" spans="1:6" ht="195" x14ac:dyDescent="0.25">
      <c r="A18" s="11" t="s">
        <v>114</v>
      </c>
      <c r="B18" s="3" t="s">
        <v>119</v>
      </c>
      <c r="C18" s="6" t="s">
        <v>117</v>
      </c>
      <c r="D18" s="4">
        <v>1</v>
      </c>
      <c r="E18" s="4"/>
      <c r="F18" s="10">
        <f t="shared" si="0"/>
        <v>0</v>
      </c>
    </row>
    <row r="19" spans="1:6" x14ac:dyDescent="0.25">
      <c r="A19" s="22" t="s">
        <v>115</v>
      </c>
      <c r="B19" s="23"/>
      <c r="C19" s="23"/>
      <c r="D19" s="23"/>
      <c r="E19" s="23"/>
      <c r="F19" s="24"/>
    </row>
    <row r="20" spans="1:6" ht="200.25" customHeight="1" x14ac:dyDescent="0.25">
      <c r="A20" s="11" t="s">
        <v>0</v>
      </c>
      <c r="B20" s="14" t="s">
        <v>120</v>
      </c>
      <c r="C20" s="6" t="s">
        <v>117</v>
      </c>
      <c r="D20" s="4">
        <v>1</v>
      </c>
      <c r="E20" s="4"/>
      <c r="F20" s="10">
        <f t="shared" si="0"/>
        <v>0</v>
      </c>
    </row>
    <row r="21" spans="1:6" ht="200.25" customHeight="1" x14ac:dyDescent="0.25">
      <c r="A21" s="11" t="s">
        <v>26</v>
      </c>
      <c r="B21" s="14" t="s">
        <v>105</v>
      </c>
      <c r="C21" s="6" t="s">
        <v>117</v>
      </c>
      <c r="D21" s="4">
        <v>1</v>
      </c>
      <c r="E21" s="4"/>
      <c r="F21" s="10">
        <f t="shared" si="0"/>
        <v>0</v>
      </c>
    </row>
    <row r="22" spans="1:6" ht="90" x14ac:dyDescent="0.25">
      <c r="A22" s="11" t="s">
        <v>116</v>
      </c>
      <c r="B22" s="14" t="s">
        <v>35</v>
      </c>
      <c r="C22" s="18" t="s">
        <v>118</v>
      </c>
      <c r="D22" s="4">
        <v>1</v>
      </c>
      <c r="E22" s="4"/>
      <c r="F22" s="10">
        <f t="shared" si="0"/>
        <v>0</v>
      </c>
    </row>
    <row r="23" spans="1:6" x14ac:dyDescent="0.25">
      <c r="A23" s="20" t="s">
        <v>36</v>
      </c>
      <c r="B23" s="20"/>
      <c r="C23" s="20"/>
      <c r="D23" s="20"/>
      <c r="E23" s="20"/>
      <c r="F23" s="20"/>
    </row>
    <row r="24" spans="1:6" ht="90" x14ac:dyDescent="0.25">
      <c r="A24" s="11" t="s">
        <v>1</v>
      </c>
      <c r="B24" s="14" t="s">
        <v>40</v>
      </c>
      <c r="C24" s="18" t="s">
        <v>118</v>
      </c>
      <c r="D24" s="4">
        <v>1</v>
      </c>
      <c r="E24" s="4"/>
      <c r="F24" s="10">
        <f t="shared" si="0"/>
        <v>0</v>
      </c>
    </row>
    <row r="25" spans="1:6" ht="90" x14ac:dyDescent="0.25">
      <c r="A25" s="11" t="s">
        <v>2</v>
      </c>
      <c r="B25" s="14" t="s">
        <v>41</v>
      </c>
      <c r="C25" s="18" t="s">
        <v>118</v>
      </c>
      <c r="D25" s="4">
        <v>1</v>
      </c>
      <c r="E25" s="4"/>
      <c r="F25" s="10">
        <f t="shared" si="0"/>
        <v>0</v>
      </c>
    </row>
    <row r="26" spans="1:6" ht="105" x14ac:dyDescent="0.25">
      <c r="A26" s="11" t="s">
        <v>3</v>
      </c>
      <c r="B26" s="14" t="s">
        <v>109</v>
      </c>
      <c r="C26" s="18" t="s">
        <v>118</v>
      </c>
      <c r="D26" s="4">
        <v>1</v>
      </c>
      <c r="E26" s="4"/>
      <c r="F26" s="10">
        <f t="shared" si="0"/>
        <v>0</v>
      </c>
    </row>
    <row r="27" spans="1:6" ht="30" x14ac:dyDescent="0.25">
      <c r="A27" s="11" t="s">
        <v>4</v>
      </c>
      <c r="B27" s="14" t="s">
        <v>81</v>
      </c>
      <c r="C27" s="6" t="s">
        <v>117</v>
      </c>
      <c r="D27" s="4">
        <v>1</v>
      </c>
      <c r="E27" s="4"/>
      <c r="F27" s="10">
        <f t="shared" si="0"/>
        <v>0</v>
      </c>
    </row>
    <row r="28" spans="1:6" x14ac:dyDescent="0.25">
      <c r="A28" s="20" t="s">
        <v>37</v>
      </c>
      <c r="B28" s="20"/>
      <c r="C28" s="20"/>
      <c r="D28" s="20"/>
      <c r="E28" s="20"/>
      <c r="F28" s="20"/>
    </row>
    <row r="29" spans="1:6" ht="45" x14ac:dyDescent="0.25">
      <c r="A29" s="11" t="s">
        <v>5</v>
      </c>
      <c r="B29" s="14" t="s">
        <v>42</v>
      </c>
      <c r="C29" s="6" t="s">
        <v>117</v>
      </c>
      <c r="D29" s="4">
        <v>1</v>
      </c>
      <c r="E29" s="4"/>
      <c r="F29" s="10">
        <f t="shared" si="0"/>
        <v>0</v>
      </c>
    </row>
    <row r="30" spans="1:6" ht="46.5" customHeight="1" x14ac:dyDescent="0.25">
      <c r="A30" s="11" t="s">
        <v>6</v>
      </c>
      <c r="B30" s="14" t="s">
        <v>43</v>
      </c>
      <c r="C30" s="6" t="s">
        <v>117</v>
      </c>
      <c r="D30" s="4">
        <v>1</v>
      </c>
      <c r="E30" s="4"/>
      <c r="F30" s="10">
        <f t="shared" si="0"/>
        <v>0</v>
      </c>
    </row>
    <row r="31" spans="1:6" ht="90" x14ac:dyDescent="0.25">
      <c r="A31" s="11" t="s">
        <v>7</v>
      </c>
      <c r="B31" s="14" t="s">
        <v>111</v>
      </c>
      <c r="C31" s="6" t="s">
        <v>117</v>
      </c>
      <c r="D31" s="4">
        <v>1</v>
      </c>
      <c r="E31" s="4"/>
      <c r="F31" s="10">
        <f t="shared" si="0"/>
        <v>0</v>
      </c>
    </row>
    <row r="32" spans="1:6" x14ac:dyDescent="0.25">
      <c r="A32" s="25" t="s">
        <v>38</v>
      </c>
      <c r="B32" s="26"/>
      <c r="C32" s="26"/>
      <c r="D32" s="26"/>
      <c r="E32" s="26"/>
      <c r="F32" s="27"/>
    </row>
    <row r="33" spans="1:6" ht="45" x14ac:dyDescent="0.25">
      <c r="A33" s="11" t="s">
        <v>8</v>
      </c>
      <c r="B33" s="15" t="s">
        <v>44</v>
      </c>
      <c r="C33" s="6" t="s">
        <v>98</v>
      </c>
      <c r="D33" s="4">
        <v>1</v>
      </c>
      <c r="E33" s="4"/>
      <c r="F33" s="10">
        <f t="shared" si="0"/>
        <v>0</v>
      </c>
    </row>
    <row r="34" spans="1:6" ht="90" x14ac:dyDescent="0.25">
      <c r="A34" s="11" t="s">
        <v>9</v>
      </c>
      <c r="B34" s="15" t="s">
        <v>110</v>
      </c>
      <c r="C34" s="6" t="s">
        <v>33</v>
      </c>
      <c r="D34" s="4">
        <v>1</v>
      </c>
      <c r="E34" s="4"/>
      <c r="F34" s="10">
        <f t="shared" si="0"/>
        <v>0</v>
      </c>
    </row>
    <row r="35" spans="1:6" ht="60" x14ac:dyDescent="0.25">
      <c r="A35" s="11" t="s">
        <v>10</v>
      </c>
      <c r="B35" s="15" t="s">
        <v>86</v>
      </c>
      <c r="C35" s="6" t="s">
        <v>33</v>
      </c>
      <c r="D35" s="4">
        <v>1</v>
      </c>
      <c r="E35" s="4"/>
      <c r="F35" s="10">
        <f t="shared" si="0"/>
        <v>0</v>
      </c>
    </row>
    <row r="36" spans="1:6" ht="30" x14ac:dyDescent="0.25">
      <c r="A36" s="11" t="s">
        <v>11</v>
      </c>
      <c r="B36" s="15" t="s">
        <v>45</v>
      </c>
      <c r="C36" s="6" t="s">
        <v>33</v>
      </c>
      <c r="D36" s="4">
        <v>1</v>
      </c>
      <c r="E36" s="4"/>
      <c r="F36" s="10">
        <f t="shared" si="0"/>
        <v>0</v>
      </c>
    </row>
    <row r="37" spans="1:6" ht="90" x14ac:dyDescent="0.25">
      <c r="A37" s="11" t="s">
        <v>12</v>
      </c>
      <c r="B37" s="15" t="s">
        <v>46</v>
      </c>
      <c r="C37" s="6" t="s">
        <v>98</v>
      </c>
      <c r="D37" s="4">
        <v>1</v>
      </c>
      <c r="E37" s="4"/>
      <c r="F37" s="10">
        <f t="shared" si="0"/>
        <v>0</v>
      </c>
    </row>
    <row r="38" spans="1:6" ht="60" x14ac:dyDescent="0.25">
      <c r="A38" s="12" t="s">
        <v>27</v>
      </c>
      <c r="B38" s="15" t="s">
        <v>47</v>
      </c>
      <c r="C38" s="6" t="s">
        <v>98</v>
      </c>
      <c r="D38" s="4">
        <v>1</v>
      </c>
      <c r="E38" s="4"/>
      <c r="F38" s="10">
        <f t="shared" si="0"/>
        <v>0</v>
      </c>
    </row>
    <row r="39" spans="1:6" ht="60" x14ac:dyDescent="0.25">
      <c r="A39" s="12" t="s">
        <v>28</v>
      </c>
      <c r="B39" s="15" t="s">
        <v>48</v>
      </c>
      <c r="C39" s="6" t="s">
        <v>98</v>
      </c>
      <c r="D39" s="4">
        <v>1</v>
      </c>
      <c r="E39" s="4"/>
      <c r="F39" s="10">
        <f t="shared" si="0"/>
        <v>0</v>
      </c>
    </row>
    <row r="40" spans="1:6" ht="165" x14ac:dyDescent="0.25">
      <c r="A40" s="13" t="s">
        <v>13</v>
      </c>
      <c r="B40" s="16" t="s">
        <v>85</v>
      </c>
      <c r="C40" s="6" t="s">
        <v>33</v>
      </c>
      <c r="D40" s="4">
        <v>1</v>
      </c>
      <c r="E40" s="4"/>
      <c r="F40" s="10">
        <f t="shared" si="0"/>
        <v>0</v>
      </c>
    </row>
    <row r="41" spans="1:6" x14ac:dyDescent="0.25">
      <c r="A41" s="20" t="s">
        <v>39</v>
      </c>
      <c r="B41" s="20"/>
      <c r="C41" s="20"/>
      <c r="D41" s="20"/>
      <c r="E41" s="20"/>
      <c r="F41" s="20"/>
    </row>
    <row r="42" spans="1:6" x14ac:dyDescent="0.25">
      <c r="A42" s="20" t="s">
        <v>50</v>
      </c>
      <c r="B42" s="20"/>
      <c r="C42" s="20"/>
      <c r="D42" s="20"/>
      <c r="E42" s="20"/>
      <c r="F42" s="20"/>
    </row>
    <row r="43" spans="1:6" ht="90" x14ac:dyDescent="0.25">
      <c r="A43" s="11" t="s">
        <v>14</v>
      </c>
      <c r="B43" s="15" t="s">
        <v>83</v>
      </c>
      <c r="C43" s="6" t="s">
        <v>98</v>
      </c>
      <c r="D43" s="4">
        <v>1</v>
      </c>
      <c r="E43" s="4"/>
      <c r="F43" s="10">
        <f t="shared" ref="F43:F68" si="1">D43*E43</f>
        <v>0</v>
      </c>
    </row>
    <row r="44" spans="1:6" ht="90" x14ac:dyDescent="0.25">
      <c r="A44" s="11" t="s">
        <v>15</v>
      </c>
      <c r="B44" s="15" t="s">
        <v>84</v>
      </c>
      <c r="C44" s="6" t="s">
        <v>98</v>
      </c>
      <c r="D44" s="4">
        <v>1</v>
      </c>
      <c r="E44" s="4"/>
      <c r="F44" s="10">
        <f t="shared" si="1"/>
        <v>0</v>
      </c>
    </row>
    <row r="45" spans="1:6" x14ac:dyDescent="0.25">
      <c r="A45" s="20" t="s">
        <v>49</v>
      </c>
      <c r="B45" s="20"/>
      <c r="C45" s="20"/>
      <c r="D45" s="20"/>
      <c r="E45" s="20"/>
      <c r="F45" s="20"/>
    </row>
    <row r="46" spans="1:6" ht="23.25" customHeight="1" x14ac:dyDescent="0.25">
      <c r="A46" s="11" t="s">
        <v>16</v>
      </c>
      <c r="B46" s="14" t="s">
        <v>51</v>
      </c>
      <c r="C46" s="6" t="s">
        <v>33</v>
      </c>
      <c r="D46" s="4">
        <v>1</v>
      </c>
      <c r="E46" s="4"/>
      <c r="F46" s="10">
        <f t="shared" si="1"/>
        <v>0</v>
      </c>
    </row>
    <row r="47" spans="1:6" x14ac:dyDescent="0.25">
      <c r="A47" s="11" t="s">
        <v>17</v>
      </c>
      <c r="B47" s="14" t="s">
        <v>52</v>
      </c>
      <c r="C47" s="6" t="s">
        <v>33</v>
      </c>
      <c r="D47" s="4">
        <v>1</v>
      </c>
      <c r="E47" s="4"/>
      <c r="F47" s="10">
        <f t="shared" si="1"/>
        <v>0</v>
      </c>
    </row>
    <row r="48" spans="1:6" x14ac:dyDescent="0.25">
      <c r="A48" s="11" t="s">
        <v>18</v>
      </c>
      <c r="B48" s="14" t="s">
        <v>53</v>
      </c>
      <c r="C48" s="6" t="s">
        <v>33</v>
      </c>
      <c r="D48" s="4">
        <v>1</v>
      </c>
      <c r="E48" s="4"/>
      <c r="F48" s="10">
        <f t="shared" si="1"/>
        <v>0</v>
      </c>
    </row>
    <row r="49" spans="1:6" x14ac:dyDescent="0.25">
      <c r="A49" s="11" t="s">
        <v>19</v>
      </c>
      <c r="B49" s="14" t="s">
        <v>54</v>
      </c>
      <c r="C49" s="6" t="s">
        <v>33</v>
      </c>
      <c r="D49" s="4">
        <v>1</v>
      </c>
      <c r="E49" s="4"/>
      <c r="F49" s="10">
        <f t="shared" si="1"/>
        <v>0</v>
      </c>
    </row>
    <row r="50" spans="1:6" ht="31.5" customHeight="1" x14ac:dyDescent="0.25">
      <c r="A50" s="11" t="s">
        <v>20</v>
      </c>
      <c r="B50" s="14" t="s">
        <v>55</v>
      </c>
      <c r="C50" s="6" t="s">
        <v>33</v>
      </c>
      <c r="D50" s="4">
        <v>1</v>
      </c>
      <c r="E50" s="4"/>
      <c r="F50" s="10">
        <f t="shared" si="1"/>
        <v>0</v>
      </c>
    </row>
    <row r="51" spans="1:6" ht="23.25" customHeight="1" x14ac:dyDescent="0.25">
      <c r="A51" s="21" t="s">
        <v>99</v>
      </c>
      <c r="B51" s="21"/>
      <c r="C51" s="21"/>
      <c r="D51" s="21"/>
      <c r="E51" s="21"/>
      <c r="F51" s="21"/>
    </row>
    <row r="52" spans="1:6" ht="30" x14ac:dyDescent="0.25">
      <c r="A52" s="11" t="s">
        <v>29</v>
      </c>
      <c r="B52" s="14" t="s">
        <v>56</v>
      </c>
      <c r="C52" s="6" t="s">
        <v>98</v>
      </c>
      <c r="D52" s="4">
        <v>1</v>
      </c>
      <c r="E52" s="4"/>
      <c r="F52" s="10">
        <f t="shared" si="1"/>
        <v>0</v>
      </c>
    </row>
    <row r="53" spans="1:6" ht="30" x14ac:dyDescent="0.25">
      <c r="A53" s="11" t="s">
        <v>30</v>
      </c>
      <c r="B53" s="14" t="s">
        <v>57</v>
      </c>
      <c r="C53" s="6" t="s">
        <v>98</v>
      </c>
      <c r="D53" s="4">
        <v>1</v>
      </c>
      <c r="E53" s="4"/>
      <c r="F53" s="10">
        <f t="shared" si="1"/>
        <v>0</v>
      </c>
    </row>
    <row r="54" spans="1:6" ht="30" x14ac:dyDescent="0.25">
      <c r="A54" s="11" t="s">
        <v>31</v>
      </c>
      <c r="B54" s="14" t="s">
        <v>58</v>
      </c>
      <c r="C54" s="6" t="s">
        <v>117</v>
      </c>
      <c r="D54" s="4">
        <v>1</v>
      </c>
      <c r="E54" s="4"/>
      <c r="F54" s="10">
        <f t="shared" si="1"/>
        <v>0</v>
      </c>
    </row>
    <row r="55" spans="1:6" ht="30" x14ac:dyDescent="0.25">
      <c r="A55" s="11" t="s">
        <v>32</v>
      </c>
      <c r="B55" s="14" t="s">
        <v>59</v>
      </c>
      <c r="C55" s="6" t="s">
        <v>33</v>
      </c>
      <c r="D55" s="4">
        <v>1</v>
      </c>
      <c r="E55" s="4"/>
      <c r="F55" s="10">
        <f t="shared" si="1"/>
        <v>0</v>
      </c>
    </row>
    <row r="56" spans="1:6" x14ac:dyDescent="0.25">
      <c r="A56" s="20" t="s">
        <v>87</v>
      </c>
      <c r="B56" s="20"/>
      <c r="C56" s="20"/>
      <c r="D56" s="20"/>
      <c r="E56" s="20"/>
      <c r="F56" s="20"/>
    </row>
    <row r="57" spans="1:6" ht="107.25" customHeight="1" x14ac:dyDescent="0.25">
      <c r="A57" s="11" t="s">
        <v>21</v>
      </c>
      <c r="B57" s="14" t="s">
        <v>95</v>
      </c>
      <c r="C57" s="18" t="s">
        <v>118</v>
      </c>
      <c r="D57" s="4">
        <v>1</v>
      </c>
      <c r="E57" s="4"/>
      <c r="F57" s="10">
        <f t="shared" si="1"/>
        <v>0</v>
      </c>
    </row>
    <row r="58" spans="1:6" ht="30" x14ac:dyDescent="0.25">
      <c r="A58" s="11" t="s">
        <v>22</v>
      </c>
      <c r="B58" s="14" t="s">
        <v>60</v>
      </c>
      <c r="C58" s="6" t="s">
        <v>117</v>
      </c>
      <c r="D58" s="4">
        <v>1</v>
      </c>
      <c r="E58" s="4"/>
      <c r="F58" s="10">
        <f t="shared" si="1"/>
        <v>0</v>
      </c>
    </row>
    <row r="59" spans="1:6" ht="75" x14ac:dyDescent="0.25">
      <c r="A59" s="11" t="s">
        <v>23</v>
      </c>
      <c r="B59" s="14" t="s">
        <v>82</v>
      </c>
      <c r="C59" s="18" t="s">
        <v>118</v>
      </c>
      <c r="D59" s="4">
        <v>1</v>
      </c>
      <c r="E59" s="4"/>
      <c r="F59" s="10">
        <f t="shared" si="1"/>
        <v>0</v>
      </c>
    </row>
    <row r="60" spans="1:6" ht="75" x14ac:dyDescent="0.25">
      <c r="A60" s="11" t="s">
        <v>24</v>
      </c>
      <c r="B60" s="14" t="s">
        <v>96</v>
      </c>
      <c r="C60" s="6" t="s">
        <v>117</v>
      </c>
      <c r="D60" s="4">
        <v>1</v>
      </c>
      <c r="E60" s="4"/>
      <c r="F60" s="10">
        <f t="shared" si="1"/>
        <v>0</v>
      </c>
    </row>
    <row r="61" spans="1:6" ht="90" x14ac:dyDescent="0.25">
      <c r="A61" s="11" t="s">
        <v>25</v>
      </c>
      <c r="B61" s="14" t="s">
        <v>100</v>
      </c>
      <c r="C61" s="18" t="s">
        <v>118</v>
      </c>
      <c r="D61" s="4">
        <v>1</v>
      </c>
      <c r="E61" s="4"/>
      <c r="F61" s="10">
        <f t="shared" si="1"/>
        <v>0</v>
      </c>
    </row>
    <row r="62" spans="1:6" ht="60" x14ac:dyDescent="0.25">
      <c r="A62" s="11" t="s">
        <v>88</v>
      </c>
      <c r="B62" s="14" t="s">
        <v>61</v>
      </c>
      <c r="C62" s="6" t="s">
        <v>117</v>
      </c>
      <c r="D62" s="4">
        <v>1</v>
      </c>
      <c r="E62" s="4"/>
      <c r="F62" s="10">
        <f t="shared" si="1"/>
        <v>0</v>
      </c>
    </row>
    <row r="63" spans="1:6" ht="79.5" customHeight="1" x14ac:dyDescent="0.25">
      <c r="A63" s="11" t="s">
        <v>89</v>
      </c>
      <c r="B63" s="14" t="s">
        <v>101</v>
      </c>
      <c r="C63" s="6" t="s">
        <v>117</v>
      </c>
      <c r="D63" s="4">
        <v>1</v>
      </c>
      <c r="E63" s="4"/>
      <c r="F63" s="10">
        <f t="shared" si="1"/>
        <v>0</v>
      </c>
    </row>
    <row r="64" spans="1:6" ht="75" x14ac:dyDescent="0.25">
      <c r="A64" s="11" t="s">
        <v>90</v>
      </c>
      <c r="B64" s="14" t="s">
        <v>97</v>
      </c>
      <c r="C64" s="18" t="s">
        <v>118</v>
      </c>
      <c r="D64" s="4">
        <v>1</v>
      </c>
      <c r="E64" s="4"/>
      <c r="F64" s="10">
        <f t="shared" si="1"/>
        <v>0</v>
      </c>
    </row>
    <row r="65" spans="1:7" ht="120" x14ac:dyDescent="0.25">
      <c r="A65" s="11" t="s">
        <v>91</v>
      </c>
      <c r="B65" s="14" t="s">
        <v>62</v>
      </c>
      <c r="C65" s="6" t="s">
        <v>98</v>
      </c>
      <c r="D65" s="4">
        <v>1</v>
      </c>
      <c r="E65" s="4"/>
      <c r="F65" s="10">
        <f t="shared" si="1"/>
        <v>0</v>
      </c>
    </row>
    <row r="66" spans="1:7" ht="90" x14ac:dyDescent="0.25">
      <c r="A66" s="11" t="s">
        <v>92</v>
      </c>
      <c r="B66" s="14" t="s">
        <v>63</v>
      </c>
      <c r="C66" s="6" t="s">
        <v>98</v>
      </c>
      <c r="D66" s="4">
        <v>1</v>
      </c>
      <c r="E66" s="4"/>
      <c r="F66" s="10">
        <f t="shared" si="1"/>
        <v>0</v>
      </c>
    </row>
    <row r="67" spans="1:7" ht="210" x14ac:dyDescent="0.25">
      <c r="A67" s="11" t="s">
        <v>93</v>
      </c>
      <c r="B67" s="14" t="s">
        <v>64</v>
      </c>
      <c r="C67" s="6" t="s">
        <v>117</v>
      </c>
      <c r="D67" s="4">
        <v>1</v>
      </c>
      <c r="E67" s="4"/>
      <c r="F67" s="10">
        <f t="shared" si="1"/>
        <v>0</v>
      </c>
    </row>
    <row r="68" spans="1:7" ht="150" x14ac:dyDescent="0.25">
      <c r="A68" s="13" t="s">
        <v>94</v>
      </c>
      <c r="B68" s="17" t="s">
        <v>65</v>
      </c>
      <c r="C68" s="18" t="s">
        <v>118</v>
      </c>
      <c r="D68" s="4">
        <v>1</v>
      </c>
      <c r="E68" s="4"/>
      <c r="F68" s="10">
        <f t="shared" si="1"/>
        <v>0</v>
      </c>
    </row>
    <row r="70" spans="1:7" x14ac:dyDescent="0.25">
      <c r="E70" t="s">
        <v>106</v>
      </c>
      <c r="F70" s="1">
        <f>SUM(F16:F68)</f>
        <v>0</v>
      </c>
    </row>
    <row r="71" spans="1:7" x14ac:dyDescent="0.25">
      <c r="E71" t="s">
        <v>107</v>
      </c>
      <c r="F71" s="1">
        <f>F70*0.25</f>
        <v>0</v>
      </c>
    </row>
    <row r="72" spans="1:7" x14ac:dyDescent="0.25">
      <c r="E72" t="s">
        <v>108</v>
      </c>
      <c r="F72" s="1">
        <f>F70+F71</f>
        <v>0</v>
      </c>
    </row>
    <row r="74" spans="1:7" x14ac:dyDescent="0.25">
      <c r="G74" s="1"/>
    </row>
  </sheetData>
  <mergeCells count="12">
    <mergeCell ref="A56:F56"/>
    <mergeCell ref="B3:F3"/>
    <mergeCell ref="A14:F14"/>
    <mergeCell ref="A23:F23"/>
    <mergeCell ref="A28:F28"/>
    <mergeCell ref="A51:F51"/>
    <mergeCell ref="A15:F15"/>
    <mergeCell ref="A19:F19"/>
    <mergeCell ref="A32:F32"/>
    <mergeCell ref="A41:F41"/>
    <mergeCell ref="A42:F42"/>
    <mergeCell ref="A45:F45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Korisnik</cp:lastModifiedBy>
  <cp:lastPrinted>2023-02-27T13:01:31Z</cp:lastPrinted>
  <dcterms:created xsi:type="dcterms:W3CDTF">2023-01-23T16:37:38Z</dcterms:created>
  <dcterms:modified xsi:type="dcterms:W3CDTF">2023-02-27T13:04:14Z</dcterms:modified>
</cp:coreProperties>
</file>